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D63" i="1"/>
  <c r="C63" i="1"/>
  <c r="E61" i="1"/>
  <c r="D61" i="1"/>
  <c r="C61" i="1"/>
  <c r="E59" i="1"/>
  <c r="E58" i="1" s="1"/>
  <c r="D59" i="1"/>
  <c r="C59" i="1"/>
  <c r="C58" i="1" s="1"/>
  <c r="D58" i="1"/>
  <c r="E55" i="1"/>
  <c r="E54" i="1" s="1"/>
  <c r="D55" i="1"/>
  <c r="D54" i="1" s="1"/>
  <c r="C55" i="1"/>
  <c r="C54" i="1" s="1"/>
  <c r="E52" i="1"/>
  <c r="E51" i="1" s="1"/>
  <c r="E50" i="1" s="1"/>
  <c r="E49" i="1" s="1"/>
  <c r="D52" i="1"/>
  <c r="C52" i="1"/>
  <c r="C51" i="1" s="1"/>
  <c r="D51" i="1"/>
  <c r="D50" i="1" s="1"/>
  <c r="D49" i="1" s="1"/>
  <c r="E47" i="1"/>
  <c r="D47" i="1"/>
  <c r="C47" i="1"/>
  <c r="E45" i="1"/>
  <c r="D45" i="1"/>
  <c r="C45" i="1"/>
  <c r="E43" i="1"/>
  <c r="D43" i="1"/>
  <c r="C43" i="1"/>
  <c r="E41" i="1"/>
  <c r="D41" i="1"/>
  <c r="D40" i="1" s="1"/>
  <c r="D39" i="1" s="1"/>
  <c r="D38" i="1" s="1"/>
  <c r="C41" i="1"/>
  <c r="C40" i="1" s="1"/>
  <c r="C39" i="1" s="1"/>
  <c r="C38" i="1" s="1"/>
  <c r="E40" i="1"/>
  <c r="E39" i="1" s="1"/>
  <c r="E38" i="1" s="1"/>
  <c r="E36" i="1"/>
  <c r="D36" i="1"/>
  <c r="C36" i="1"/>
  <c r="E34" i="1"/>
  <c r="E33" i="1" s="1"/>
  <c r="E30" i="1" s="1"/>
  <c r="D34" i="1"/>
  <c r="C34" i="1"/>
  <c r="C33" i="1" s="1"/>
  <c r="C30" i="1" s="1"/>
  <c r="D33" i="1"/>
  <c r="D30" i="1" s="1"/>
  <c r="E31" i="1"/>
  <c r="D31" i="1"/>
  <c r="C31" i="1"/>
  <c r="E28" i="1"/>
  <c r="D28" i="1"/>
  <c r="C28" i="1"/>
  <c r="E23" i="1"/>
  <c r="D23" i="1"/>
  <c r="C23" i="1"/>
  <c r="E18" i="1"/>
  <c r="E17" i="1" s="1"/>
  <c r="D18" i="1"/>
  <c r="D17" i="1" s="1"/>
  <c r="C18" i="1"/>
  <c r="C17" i="1" s="1"/>
  <c r="C16" i="1" s="1"/>
  <c r="C15" i="1" s="1"/>
  <c r="C67" i="1" l="1"/>
  <c r="D16" i="1"/>
  <c r="D15" i="1" s="1"/>
  <c r="D67" i="1" s="1"/>
  <c r="C50" i="1"/>
  <c r="C49" i="1" s="1"/>
  <c r="E16" i="1"/>
  <c r="E15" i="1" s="1"/>
  <c r="E67" i="1" s="1"/>
</calcChain>
</file>

<file path=xl/sharedStrings.xml><?xml version="1.0" encoding="utf-8"?>
<sst xmlns="http://schemas.openxmlformats.org/spreadsheetml/2006/main" count="117" uniqueCount="116">
  <si>
    <t xml:space="preserve">к приложению №1 Решения </t>
  </si>
  <si>
    <t>ОБЪЕМ ПОСТУПЛЕНИЯ ДОХОДОВ ПО ОСНОВНЫМ ИСТОЧНИКАМ В БЮДЖЕТ</t>
  </si>
  <si>
    <t>(тыс. руб.)</t>
  </si>
  <si>
    <t>Наименование показателей</t>
  </si>
  <si>
    <t xml:space="preserve">Коды по бюджетной классификации </t>
  </si>
  <si>
    <t>2021 год</t>
  </si>
  <si>
    <t>2022 год</t>
  </si>
  <si>
    <t>2023 год</t>
  </si>
  <si>
    <t>НАЛОГОВЫЕ И НЕНАЛОГОВЫЕ ДОХОДЫ</t>
  </si>
  <si>
    <t xml:space="preserve">000 1 00 00000 00 0000 000 </t>
  </si>
  <si>
    <t>НАЛОГОВЫЕ ДОХОДЫ</t>
  </si>
  <si>
    <t>000 1 01 00000 00 0000 000</t>
  </si>
  <si>
    <t>Налог на доходы физических 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</si>
  <si>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</si>
  <si>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227,227.1 и 228 Налогового кодекса Российской Федерации</t>
  </si>
  <si>
    <t>182 1 01 02010 01 0000 110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</si>
  <si>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</si>
  <si>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</si>
  <si>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Налог на доходы физических лиц с доходов, полученных физическими лицами в соответствии  со статьей 228 Налогового кодекса Российской Федерации</t>
  </si>
  <si>
    <t>182 1 01 02030 01 0000 110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</si>
  <si>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</si>
  <si>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182 1 01 02040 01 0000 110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</si>
  <si>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</si>
  <si>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</si>
  <si>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</si>
  <si>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</si>
  <si>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</si>
  <si>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</si>
  <si>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</si>
  <si>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</si>
  <si>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</si>
  <si>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</si>
  <si>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000 1 05 00000 00 0000 000</t>
  </si>
  <si>
    <t>Единый сельскохозяйственный налог</t>
  </si>
  <si>
    <t>182 1 05 03010 01 0000 110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</si>
  <si>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</si>
  <si>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</si>
  <si>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</si>
  <si>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обектам налогообложени, расположенным в границах сельских поселений</t>
  </si>
  <si>
    <t>182 1 06 01030 10 0000 110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</si>
  <si>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</si>
  <si>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</si>
  <si>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</si>
  <si>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</si>
  <si>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</si>
  <si>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182 1 06 06033 10 0000 110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</si>
  <si>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</si>
  <si>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</si>
  <si>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</si>
  <si>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</si>
  <si>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>НЕНАЛОГОВЫЕ ДОХОДЫ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</si>
  <si>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</si>
  <si>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 автономных учрежедений, а также имущества государственных и муниципальных унитарных предприятий, в том числе казенных)</t>
  </si>
  <si>
    <t>000 1 11 05000 00 0000 120</t>
  </si>
  <si>
    <t>000 1 11 05030 00 0000 120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</si>
  <si>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</si>
  <si>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</si>
  <si>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</si>
  <si>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</si>
  <si>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</si>
  <si>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</si>
  <si>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</si>
  <si>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</si>
  <si>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</si>
  <si>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000 2 02 20000 00 0000 151</t>
  </si>
  <si>
    <t xml:space="preserve">Прочие субсидии </t>
  </si>
  <si>
    <t>000 2 02 29999 00 0000 151</t>
  </si>
  <si>
    <t>Субсидия из областного бюджета бюджетам сельских поселений на обеспечение сбалансированности местных бюджетов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</si>
  <si>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</si>
  <si>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</si>
  <si>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</si>
  <si>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</si>
  <si>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на осуществление государственных полномочий Волгоградской области по организационному обеспечению деятельности территориальных административных комиссий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</si>
  <si>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</si>
  <si>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</si>
  <si>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</si>
  <si>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</si>
  <si>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000 2 02 40000 00 0000 150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</si>
  <si>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</si>
  <si>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</si>
  <si>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Межбюджетный трансферт на исполнение иных полномочий поселений</t>
  </si>
  <si>
    <t>ИТОГО ДОХОДОВ:</t>
  </si>
  <si>
    <t>Налоги на прибыль, доходы</t>
  </si>
  <si>
    <t>Налоги на совокупный доход</t>
  </si>
  <si>
    <t>Налоги на имущество</t>
  </si>
  <si>
    <t>Доходы от использования имущества, находящегося в  государственной и муниципальной собственности</t>
  </si>
  <si>
    <t xml:space="preserve">Субсидия из областного бюджета бюджетам сельских поселений на благоустройство </t>
  </si>
  <si>
    <t>942 2 02 02999 10 0000 151</t>
  </si>
  <si>
    <t xml:space="preserve">бюджета Краснооктябрьскогоо  сельского поселения на 2021 год и </t>
  </si>
  <si>
    <t>на плановый период 2022- 2023 годов".</t>
  </si>
  <si>
    <t xml:space="preserve">       КРАСНООКТЯБРЬСКОГО СЕЛЬСКОГО ПОСЕЛЕНИЯ НА 2021 ГОД И ПЛАНОВЫЙ ПЕРИОД 2022-2023 ГОДОВ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</si>
  <si>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</si>
  <si>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000 1 11 05013 00 0000 120</t>
  </si>
  <si>
    <t>902 1 11 05013 10 0000 120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</si>
  <si>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 (за исключением имущества бюджетных и автономных учрежедений) </t>
  </si>
  <si>
    <t>Доходы от сдачи в аренду имущества, находящегося в оперативном управлении органов управления поселений и созданных ими учереждений ( за исключением имущества муниципальных бюджетных и автономных учереждений)</t>
  </si>
  <si>
    <t>944 1 11 05035 10 0000 120</t>
  </si>
  <si>
    <t>Прочие доходы от компенсации затрат государтсва</t>
  </si>
  <si>
    <t>000 1 13 02990 00 0000 130</t>
  </si>
  <si>
    <t>Прочие доходы от компенсации затрат бюджетов сельских поселений</t>
  </si>
  <si>
    <t>944 1 13 02995 10 0000 130</t>
  </si>
  <si>
    <t>ШТРАФЫ, САНКЦИИ, ВОЗЩМЕЩЕНИЕ УЩЕРБА</t>
  </si>
  <si>
    <t>000 1 16 00000 00 0000 000</t>
  </si>
  <si>
    <t>Денежные взыскания (штрафы), установленные законами субъектов РФ за несоблюдение муниципальных правовых актов, зачисляемые в бюджеты поселений</t>
  </si>
  <si>
    <t>802 1 16 51040 02 0000 140</t>
  </si>
  <si>
    <t>000 2 02 00000 00 0000 150 </t>
  </si>
  <si>
    <t>944 2 02 15001 10 0000 150</t>
  </si>
  <si>
    <t>944 2 02 29999 10 0000 151</t>
  </si>
  <si>
    <t>944 2 02 30024 10 0000 150</t>
  </si>
  <si>
    <r>
      <t xml:space="preserve">944 2 02 35118 10 0000 150                     </t>
    </r>
    <r>
      <rPr>
        <b/>
        <sz val="9"/>
        <color theme="1"/>
        <rFont val="Times New Roman"/>
        <family val="1"/>
        <charset val="204"/>
      </rPr>
      <t xml:space="preserve">    (21-51180-0000-0000)</t>
    </r>
  </si>
  <si>
    <t>944 2 02 40014 10 0000 150</t>
  </si>
  <si>
    <t>944 2 02 49999 10 0000 150</t>
  </si>
  <si>
    <t>944 2 02 49999 10 0000 151</t>
  </si>
  <si>
    <t xml:space="preserve">Думы Краснооктябрьского  сельского поселения "Об утверждении   </t>
  </si>
  <si>
    <t xml:space="preserve"> от "_21" декабря 2020 г.__№19/51</t>
  </si>
  <si>
    <t>Таблица №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</si>
</sst>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?"/>
    <numFmt numFmtId="166" formatCode="#,##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sz val="9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49" fontId="5" fillId="0" borderId="1" xfId="0" applyNumberFormat="1" applyFont="1" applyBorder="1" applyAlignment="1" applyProtection="1">
      <alignment horizontal="center"/>
    </xf>
    <xf numFmtId="0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165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1" xfId="1" applyNumberFormat="1" applyFont="1" applyFill="1" applyBorder="1" applyAlignment="1" applyProtection="1">
      <alignment vertical="center" wrapText="1"/>
      <protection locked="0"/>
    </xf>
    <xf numFmtId="164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12" fillId="0" borderId="0" xfId="0" applyFont="1"/>
    <xf numFmtId="0" fontId="0" fillId="0" borderId="0" xfId="0" applyAlignment="1">
      <alignment horizontal="center"/>
    </xf>
    <xf numFmtId="166" fontId="6" fillId="0" borderId="1" xfId="0" applyNumberFormat="1" applyFont="1" applyBorder="1" applyAlignment="1">
      <alignment horizontal="center" wrapText="1"/>
    </xf>
    <xf numFmtId="166" fontId="13" fillId="0" borderId="1" xfId="0" applyNumberFormat="1" applyFont="1" applyBorder="1" applyAlignment="1" applyProtection="1">
      <alignment horizontal="center" wrapText="1"/>
    </xf>
    <xf numFmtId="166" fontId="6" fillId="0" borderId="1" xfId="0" applyNumberFormat="1" applyFont="1" applyBorder="1" applyAlignment="1" applyProtection="1">
      <alignment horizont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19" fillId="0" borderId="0" xfId="0" applyFont="1"/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Обычный" xfId="0" builtinId="0"/>
    <cellStyle name="Обычный_Фонд компенсаци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zoomScaleNormal="100" workbookViewId="0">
      <selection activeCell="B1" sqref="B1:E1"/>
    </sheetView>
  </sheetViews>
  <sheetFormatPr defaultRowHeight="15" x14ac:dyDescent="0.25"/>
  <cols>
    <col min="1" max="1" width="55.5703125" style="1" customWidth="1"/>
    <col min="2" max="2" width="25.7109375" customWidth="1"/>
    <col min="3" max="3" width="13.5703125" customWidth="1"/>
    <col min="4" max="4" width="13.85546875" customWidth="1"/>
    <col min="5" max="5" width="13.7109375" customWidth="1"/>
  </cols>
  <sheetData>
    <row r="1" spans="1:5" x14ac:dyDescent="0.25">
      <c r="B1" s="49" t="s">
        <v>115</v>
      </c>
      <c r="C1" s="49"/>
      <c r="D1" s="49"/>
      <c r="E1" s="49"/>
    </row>
    <row r="2" spans="1:5" x14ac:dyDescent="0.25">
      <c r="B2" s="49" t="s">
        <v>0</v>
      </c>
      <c r="C2" s="49"/>
      <c r="D2" s="49"/>
      <c r="E2" s="49"/>
    </row>
    <row r="3" spans="1:5" x14ac:dyDescent="0.25">
      <c r="A3" s="50" t="s">
        <v>113</v>
      </c>
      <c r="B3" s="50"/>
      <c r="C3" s="50"/>
      <c r="D3" s="50"/>
      <c r="E3" s="50"/>
    </row>
    <row r="4" spans="1:5" x14ac:dyDescent="0.25">
      <c r="A4" s="50" t="s">
        <v>88</v>
      </c>
      <c r="B4" s="50"/>
      <c r="C4" s="50"/>
      <c r="D4" s="50"/>
      <c r="E4" s="50"/>
    </row>
    <row r="5" spans="1:5" x14ac:dyDescent="0.25">
      <c r="B5" s="49" t="s">
        <v>89</v>
      </c>
      <c r="C5" s="49"/>
      <c r="D5" s="49"/>
      <c r="E5" s="49"/>
    </row>
    <row r="6" spans="1:5" x14ac:dyDescent="0.25">
      <c r="B6" s="49"/>
      <c r="C6" s="49"/>
      <c r="D6" s="49"/>
      <c r="E6" s="49"/>
    </row>
    <row r="7" spans="1:5" x14ac:dyDescent="0.25">
      <c r="B7" s="49" t="s">
        <v>114</v>
      </c>
      <c r="C7" s="49"/>
      <c r="D7" s="49"/>
      <c r="E7" s="49"/>
    </row>
    <row r="8" spans="1:5" x14ac:dyDescent="0.25">
      <c r="B8" s="32"/>
      <c r="C8" s="32"/>
      <c r="D8" s="32"/>
      <c r="E8" s="32"/>
    </row>
    <row r="9" spans="1:5" x14ac:dyDescent="0.25">
      <c r="A9" s="52" t="s">
        <v>1</v>
      </c>
      <c r="B9" s="52"/>
      <c r="C9" s="52"/>
      <c r="D9" s="52"/>
      <c r="E9" s="52"/>
    </row>
    <row r="10" spans="1:5" x14ac:dyDescent="0.25">
      <c r="A10" s="52" t="s">
        <v>90</v>
      </c>
      <c r="B10" s="52"/>
      <c r="C10" s="52"/>
      <c r="D10" s="52"/>
      <c r="E10" s="52"/>
    </row>
    <row r="11" spans="1:5" ht="14.25" customHeight="1" x14ac:dyDescent="0.25">
      <c r="A11" s="53"/>
      <c r="B11" s="53"/>
      <c r="C11" s="53"/>
      <c r="D11" s="53"/>
      <c r="E11" s="53"/>
    </row>
    <row r="12" spans="1:5" ht="11.25" customHeight="1" x14ac:dyDescent="0.25">
      <c r="A12" s="51" t="s">
        <v>2</v>
      </c>
      <c r="B12" s="51"/>
      <c r="C12" s="51"/>
      <c r="D12" s="51"/>
      <c r="E12" s="51"/>
    </row>
    <row r="13" spans="1:5" ht="33" customHeight="1" x14ac:dyDescent="0.25">
      <c r="A13" s="36" t="s">
        <v>3</v>
      </c>
      <c r="B13" s="37" t="s">
        <v>4</v>
      </c>
      <c r="C13" s="2" t="s">
        <v>5</v>
      </c>
      <c r="D13" s="2" t="s">
        <v>6</v>
      </c>
      <c r="E13" s="2" t="s">
        <v>7</v>
      </c>
    </row>
    <row r="14" spans="1:5" ht="11.25" customHeight="1" x14ac:dyDescent="0.25">
      <c r="A14" s="38">
        <v>1</v>
      </c>
      <c r="B14" s="37">
        <v>2</v>
      </c>
      <c r="C14" s="39">
        <v>3</v>
      </c>
      <c r="D14" s="39">
        <v>4</v>
      </c>
      <c r="E14" s="39">
        <v>5</v>
      </c>
    </row>
    <row r="15" spans="1:5" ht="15.75" x14ac:dyDescent="0.25">
      <c r="A15" s="30" t="s">
        <v>8</v>
      </c>
      <c r="B15" s="3" t="s">
        <v>9</v>
      </c>
      <c r="C15" s="4">
        <f>C16+C38</f>
        <v>7780.7</v>
      </c>
      <c r="D15" s="4">
        <f>D16+D38</f>
        <v>7970.9</v>
      </c>
      <c r="E15" s="4">
        <f>E16+E38</f>
        <v>8079.6999999999989</v>
      </c>
    </row>
    <row r="16" spans="1:5" ht="15.75" x14ac:dyDescent="0.25">
      <c r="A16" s="30" t="s">
        <v>10</v>
      </c>
      <c r="B16" s="3"/>
      <c r="C16" s="4">
        <f>C17+C28+C30+C23</f>
        <v>7730.7</v>
      </c>
      <c r="D16" s="4">
        <f>D17+D28+D30+D23</f>
        <v>7920.9</v>
      </c>
      <c r="E16" s="4">
        <f>E17+E28+E30+E23</f>
        <v>8029.6999999999989</v>
      </c>
    </row>
    <row r="17" spans="1:5" ht="15.75" x14ac:dyDescent="0.25">
      <c r="A17" s="30" t="s">
        <v>82</v>
      </c>
      <c r="B17" s="3" t="s">
        <v>11</v>
      </c>
      <c r="C17" s="4">
        <f>SUM(C18)</f>
        <v>935.80000000000007</v>
      </c>
      <c r="D17" s="4">
        <f>SUM(D18)</f>
        <v>998.5</v>
      </c>
      <c r="E17" s="4">
        <f>SUM(E18)</f>
        <v>1070.4000000000001</v>
      </c>
    </row>
    <row r="18" spans="1:5" ht="15.75" x14ac:dyDescent="0.25">
      <c r="A18" s="30" t="s">
        <v>12</v>
      </c>
      <c r="B18" s="3" t="s">
        <v>13</v>
      </c>
      <c r="C18" s="4">
        <f>SUM(C19+C20+C22+C21)</f>
        <v>935.80000000000007</v>
      </c>
      <c r="D18" s="4">
        <f>SUM(D19+D20+D22+D21)</f>
        <v>998.5</v>
      </c>
      <c r="E18" s="4">
        <f>SUM(E19+E20+E22+E21)</f>
        <v>1070.4000000000001</v>
      </c>
    </row>
    <row r="19" spans="1:5" ht="48.75" x14ac:dyDescent="0.25">
      <c r="A19" s="5" t="s">
        <v>14</v>
      </c>
      <c r="B19" s="6" t="s">
        <v>15</v>
      </c>
      <c r="C19" s="7">
        <v>898.6</v>
      </c>
      <c r="D19" s="7">
        <v>956.2</v>
      </c>
      <c r="E19" s="7">
        <v>1024</v>
      </c>
    </row>
    <row r="20" spans="1:5" ht="72.75" x14ac:dyDescent="0.25">
      <c r="A20" s="5" t="s">
        <v>16</v>
      </c>
      <c r="B20" s="6" t="s">
        <v>17</v>
      </c>
      <c r="C20" s="7">
        <v>0</v>
      </c>
      <c r="D20" s="7">
        <v>0</v>
      </c>
      <c r="E20" s="7">
        <v>0</v>
      </c>
    </row>
    <row r="21" spans="1:5" ht="36.75" x14ac:dyDescent="0.25">
      <c r="A21" s="5" t="s">
        <v>18</v>
      </c>
      <c r="B21" s="6" t="s">
        <v>19</v>
      </c>
      <c r="C21" s="7">
        <v>36</v>
      </c>
      <c r="D21" s="7">
        <v>41</v>
      </c>
      <c r="E21" s="7">
        <v>45</v>
      </c>
    </row>
    <row r="22" spans="1:5" ht="60.75" x14ac:dyDescent="0.25">
      <c r="A22" s="5" t="s">
        <v>20</v>
      </c>
      <c r="B22" s="17" t="s">
        <v>21</v>
      </c>
      <c r="C22" s="7">
        <v>1.2</v>
      </c>
      <c r="D22" s="7">
        <v>1.3</v>
      </c>
      <c r="E22" s="7">
        <v>1.4</v>
      </c>
    </row>
    <row r="23" spans="1:5" ht="24.75" x14ac:dyDescent="0.25">
      <c r="A23" s="8" t="s">
        <v>22</v>
      </c>
      <c r="B23" s="9" t="s">
        <v>23</v>
      </c>
      <c r="C23" s="4">
        <f>SUM(C24:C27)</f>
        <v>1879.8999999999999</v>
      </c>
      <c r="D23" s="4">
        <f>SUM(D24:D27)</f>
        <v>2033.3999999999999</v>
      </c>
      <c r="E23" s="4">
        <f>SUM(E24:E27)</f>
        <v>2065.2999999999997</v>
      </c>
    </row>
    <row r="24" spans="1:5" ht="72.75" x14ac:dyDescent="0.25">
      <c r="A24" s="5" t="s">
        <v>24</v>
      </c>
      <c r="B24" s="10" t="s">
        <v>25</v>
      </c>
      <c r="C24" s="33">
        <v>863.2</v>
      </c>
      <c r="D24" s="34">
        <v>934.8</v>
      </c>
      <c r="E24" s="33">
        <v>956.2</v>
      </c>
    </row>
    <row r="25" spans="1:5" ht="84.75" x14ac:dyDescent="0.25">
      <c r="A25" s="11" t="s">
        <v>26</v>
      </c>
      <c r="B25" s="10" t="s">
        <v>27</v>
      </c>
      <c r="C25" s="35">
        <v>4.9000000000000004</v>
      </c>
      <c r="D25" s="35">
        <v>5.3</v>
      </c>
      <c r="E25" s="35">
        <v>5.3</v>
      </c>
    </row>
    <row r="26" spans="1:5" ht="72" x14ac:dyDescent="0.25">
      <c r="A26" s="12" t="s">
        <v>28</v>
      </c>
      <c r="B26" s="10" t="s">
        <v>29</v>
      </c>
      <c r="C26" s="35">
        <v>1135.5</v>
      </c>
      <c r="D26" s="35">
        <v>1226.5</v>
      </c>
      <c r="E26" s="35">
        <v>1250.5999999999999</v>
      </c>
    </row>
    <row r="27" spans="1:5" ht="72" x14ac:dyDescent="0.25">
      <c r="A27" s="13" t="s">
        <v>30</v>
      </c>
      <c r="B27" s="10" t="s">
        <v>31</v>
      </c>
      <c r="C27" s="35">
        <v>-123.7</v>
      </c>
      <c r="D27" s="35">
        <v>-133.19999999999999</v>
      </c>
      <c r="E27" s="35">
        <v>-146.80000000000001</v>
      </c>
    </row>
    <row r="28" spans="1:5" ht="15.75" x14ac:dyDescent="0.25">
      <c r="A28" s="14" t="s">
        <v>83</v>
      </c>
      <c r="B28" s="3" t="s">
        <v>32</v>
      </c>
      <c r="C28" s="4">
        <f>SUM(C29:C29)</f>
        <v>495</v>
      </c>
      <c r="D28" s="4">
        <f>SUM(D29:D29)</f>
        <v>499</v>
      </c>
      <c r="E28" s="4">
        <f>SUM(E29:E29)</f>
        <v>504</v>
      </c>
    </row>
    <row r="29" spans="1:5" ht="15.75" x14ac:dyDescent="0.25">
      <c r="A29" s="16" t="s">
        <v>33</v>
      </c>
      <c r="B29" s="17" t="s">
        <v>34</v>
      </c>
      <c r="C29" s="7">
        <v>495</v>
      </c>
      <c r="D29" s="7">
        <v>499</v>
      </c>
      <c r="E29" s="7">
        <v>504</v>
      </c>
    </row>
    <row r="30" spans="1:5" ht="15.75" x14ac:dyDescent="0.25">
      <c r="A30" s="14" t="s">
        <v>84</v>
      </c>
      <c r="B30" s="3" t="s">
        <v>35</v>
      </c>
      <c r="C30" s="4">
        <f>SUM(C33+C31)</f>
        <v>4420</v>
      </c>
      <c r="D30" s="4">
        <f>SUM(D33+D31)</f>
        <v>4390</v>
      </c>
      <c r="E30" s="4">
        <f>SUM(E33+E31)</f>
        <v>4390</v>
      </c>
    </row>
    <row r="31" spans="1:5" ht="15.75" x14ac:dyDescent="0.25">
      <c r="A31" s="16" t="s">
        <v>36</v>
      </c>
      <c r="B31" s="6" t="s">
        <v>37</v>
      </c>
      <c r="C31" s="7">
        <f>SUM(C32)</f>
        <v>90</v>
      </c>
      <c r="D31" s="7">
        <f>SUM(D32)</f>
        <v>90</v>
      </c>
      <c r="E31" s="7">
        <f>SUM(E32)</f>
        <v>90</v>
      </c>
    </row>
    <row r="32" spans="1:5" ht="36.75" x14ac:dyDescent="0.25">
      <c r="A32" s="16" t="s">
        <v>38</v>
      </c>
      <c r="B32" s="17" t="s">
        <v>39</v>
      </c>
      <c r="C32" s="7">
        <v>90</v>
      </c>
      <c r="D32" s="7">
        <v>90</v>
      </c>
      <c r="E32" s="7">
        <v>90</v>
      </c>
    </row>
    <row r="33" spans="1:5" ht="15.75" x14ac:dyDescent="0.25">
      <c r="A33" s="14" t="s">
        <v>40</v>
      </c>
      <c r="B33" s="3" t="s">
        <v>41</v>
      </c>
      <c r="C33" s="4">
        <f>SUM(C34+C36)</f>
        <v>4330</v>
      </c>
      <c r="D33" s="4">
        <f>SUM(D34+D36)</f>
        <v>4300</v>
      </c>
      <c r="E33" s="4">
        <f>SUM(E34+E36)</f>
        <v>4300</v>
      </c>
    </row>
    <row r="34" spans="1:5" ht="15.75" x14ac:dyDescent="0.25">
      <c r="A34" s="19" t="s">
        <v>42</v>
      </c>
      <c r="B34" s="6" t="s">
        <v>43</v>
      </c>
      <c r="C34" s="7">
        <f>SUM(C35)</f>
        <v>1015</v>
      </c>
      <c r="D34" s="7">
        <f>SUM(D35)</f>
        <v>1015</v>
      </c>
      <c r="E34" s="7">
        <f>SUM(E35)</f>
        <v>1015</v>
      </c>
    </row>
    <row r="35" spans="1:5" ht="24.75" x14ac:dyDescent="0.25">
      <c r="A35" s="20" t="s">
        <v>44</v>
      </c>
      <c r="B35" s="17" t="s">
        <v>45</v>
      </c>
      <c r="C35" s="7">
        <v>1015</v>
      </c>
      <c r="D35" s="7">
        <v>1015</v>
      </c>
      <c r="E35" s="7">
        <v>1015</v>
      </c>
    </row>
    <row r="36" spans="1:5" ht="15.75" x14ac:dyDescent="0.25">
      <c r="A36" s="19" t="s">
        <v>46</v>
      </c>
      <c r="B36" s="6" t="s">
        <v>47</v>
      </c>
      <c r="C36" s="7">
        <f>SUM(C37)</f>
        <v>3315</v>
      </c>
      <c r="D36" s="7">
        <f>SUM(D37)</f>
        <v>3285</v>
      </c>
      <c r="E36" s="7">
        <f>SUM(E37)</f>
        <v>3285</v>
      </c>
    </row>
    <row r="37" spans="1:5" ht="24.75" x14ac:dyDescent="0.25">
      <c r="A37" s="5" t="s">
        <v>48</v>
      </c>
      <c r="B37" s="17" t="s">
        <v>49</v>
      </c>
      <c r="C37" s="7">
        <v>3315</v>
      </c>
      <c r="D37" s="7">
        <v>3285</v>
      </c>
      <c r="E37" s="7">
        <v>3285</v>
      </c>
    </row>
    <row r="38" spans="1:5" ht="15.75" x14ac:dyDescent="0.25">
      <c r="A38" s="30" t="s">
        <v>50</v>
      </c>
      <c r="B38" s="17"/>
      <c r="C38" s="4">
        <f>C39+C47+C45</f>
        <v>50</v>
      </c>
      <c r="D38" s="4">
        <f>D39+D47+D45</f>
        <v>50</v>
      </c>
      <c r="E38" s="4">
        <f>E39+E47+E45</f>
        <v>50</v>
      </c>
    </row>
    <row r="39" spans="1:5" ht="24.75" hidden="1" x14ac:dyDescent="0.25">
      <c r="A39" s="14" t="s">
        <v>85</v>
      </c>
      <c r="B39" s="3" t="s">
        <v>51</v>
      </c>
      <c r="C39" s="4">
        <f>SUM(C40)</f>
        <v>0</v>
      </c>
      <c r="D39" s="4">
        <f>SUM(D40)</f>
        <v>0</v>
      </c>
      <c r="E39" s="4">
        <f>SUM(E40)</f>
        <v>0</v>
      </c>
    </row>
    <row r="40" spans="1:5" ht="60.75" hidden="1" x14ac:dyDescent="0.25">
      <c r="A40" s="21" t="s">
        <v>52</v>
      </c>
      <c r="B40" s="6" t="s">
        <v>53</v>
      </c>
      <c r="C40" s="7">
        <f>SUM(C41+C43)</f>
        <v>0</v>
      </c>
      <c r="D40" s="7">
        <f>SUM(D41+D43)</f>
        <v>0</v>
      </c>
      <c r="E40" s="7">
        <f>SUM(E41+E43)</f>
        <v>0</v>
      </c>
    </row>
    <row r="41" spans="1:5" ht="48.75" hidden="1" x14ac:dyDescent="0.25">
      <c r="A41" s="21" t="s">
        <v>91</v>
      </c>
      <c r="B41" s="17" t="s">
        <v>92</v>
      </c>
      <c r="C41" s="7">
        <f>SUM(C42)</f>
        <v>0</v>
      </c>
      <c r="D41" s="7">
        <f>SUM(D42)</f>
        <v>0</v>
      </c>
      <c r="E41" s="7">
        <f>SUM(E42)</f>
        <v>0</v>
      </c>
    </row>
    <row r="42" spans="1:5" ht="48.75" hidden="1" x14ac:dyDescent="0.25">
      <c r="A42" s="21" t="s">
        <v>91</v>
      </c>
      <c r="B42" s="17" t="s">
        <v>93</v>
      </c>
      <c r="C42" s="7">
        <v>0</v>
      </c>
      <c r="D42" s="7">
        <v>0</v>
      </c>
      <c r="E42" s="7">
        <v>0</v>
      </c>
    </row>
    <row r="43" spans="1:5" ht="60.75" hidden="1" x14ac:dyDescent="0.25">
      <c r="A43" s="21" t="s">
        <v>94</v>
      </c>
      <c r="B43" s="6" t="s">
        <v>54</v>
      </c>
      <c r="C43" s="7">
        <f>SUM(C44)</f>
        <v>0</v>
      </c>
      <c r="D43" s="7">
        <f>SUM(D44)</f>
        <v>0</v>
      </c>
      <c r="E43" s="7">
        <f>SUM(E44)</f>
        <v>0</v>
      </c>
    </row>
    <row r="44" spans="1:5" ht="48.75" hidden="1" x14ac:dyDescent="0.25">
      <c r="A44" s="21" t="s">
        <v>95</v>
      </c>
      <c r="B44" s="6" t="s">
        <v>96</v>
      </c>
      <c r="C44" s="7">
        <v>0</v>
      </c>
      <c r="D44" s="7">
        <v>0</v>
      </c>
      <c r="E44" s="7">
        <v>0</v>
      </c>
    </row>
    <row r="45" spans="1:5" ht="15.75" x14ac:dyDescent="0.25">
      <c r="A45" s="40" t="s">
        <v>97</v>
      </c>
      <c r="B45" s="41" t="s">
        <v>98</v>
      </c>
      <c r="C45" s="4">
        <f>C46</f>
        <v>50</v>
      </c>
      <c r="D45" s="4">
        <f>D46</f>
        <v>50</v>
      </c>
      <c r="E45" s="4">
        <f>E46</f>
        <v>50</v>
      </c>
    </row>
    <row r="46" spans="1:5" ht="15.75" x14ac:dyDescent="0.25">
      <c r="A46" s="21" t="s">
        <v>99</v>
      </c>
      <c r="B46" s="17" t="s">
        <v>100</v>
      </c>
      <c r="C46" s="7">
        <v>50</v>
      </c>
      <c r="D46" s="7">
        <v>50</v>
      </c>
      <c r="E46" s="7">
        <v>50</v>
      </c>
    </row>
    <row r="47" spans="1:5" ht="15.75" hidden="1" x14ac:dyDescent="0.25">
      <c r="A47" s="23" t="s">
        <v>101</v>
      </c>
      <c r="B47" s="42" t="s">
        <v>102</v>
      </c>
      <c r="C47" s="43">
        <f>C48</f>
        <v>0</v>
      </c>
      <c r="D47" s="43">
        <f>D48</f>
        <v>0</v>
      </c>
      <c r="E47" s="43">
        <f>E48</f>
        <v>0</v>
      </c>
    </row>
    <row r="48" spans="1:5" ht="36" hidden="1" x14ac:dyDescent="0.25">
      <c r="A48" s="44" t="s">
        <v>103</v>
      </c>
      <c r="B48" s="45" t="s">
        <v>104</v>
      </c>
      <c r="C48" s="46"/>
      <c r="D48" s="46"/>
      <c r="E48" s="46"/>
    </row>
    <row r="49" spans="1:6" ht="15.75" x14ac:dyDescent="0.25">
      <c r="A49" s="22" t="s">
        <v>55</v>
      </c>
      <c r="B49" s="9" t="s">
        <v>56</v>
      </c>
      <c r="C49" s="15">
        <f>C50</f>
        <v>1691.5</v>
      </c>
      <c r="D49" s="15">
        <f>D50</f>
        <v>1692.4</v>
      </c>
      <c r="E49" s="15">
        <f>E50</f>
        <v>1670.9</v>
      </c>
    </row>
    <row r="50" spans="1:6" ht="39" x14ac:dyDescent="0.25">
      <c r="A50" s="22" t="s">
        <v>57</v>
      </c>
      <c r="B50" s="9" t="s">
        <v>105</v>
      </c>
      <c r="C50" s="15">
        <f>C51+C54+C58+C63</f>
        <v>1691.5</v>
      </c>
      <c r="D50" s="15">
        <f>D51+D54+D58+D63</f>
        <v>1692.4</v>
      </c>
      <c r="E50" s="15">
        <f>E51+E54+E58+E63</f>
        <v>1670.9</v>
      </c>
    </row>
    <row r="51" spans="1:6" ht="15.75" x14ac:dyDescent="0.25">
      <c r="A51" s="24" t="s">
        <v>58</v>
      </c>
      <c r="B51" s="25" t="s">
        <v>59</v>
      </c>
      <c r="C51" s="15">
        <f t="shared" ref="C51:E52" si="0">C52</f>
        <v>923</v>
      </c>
      <c r="D51" s="15">
        <f t="shared" si="0"/>
        <v>923</v>
      </c>
      <c r="E51" s="15">
        <f t="shared" si="0"/>
        <v>898</v>
      </c>
    </row>
    <row r="52" spans="1:6" ht="15.75" x14ac:dyDescent="0.25">
      <c r="A52" s="23" t="s">
        <v>60</v>
      </c>
      <c r="B52" s="25" t="s">
        <v>61</v>
      </c>
      <c r="C52" s="15">
        <f t="shared" si="0"/>
        <v>923</v>
      </c>
      <c r="D52" s="15">
        <f t="shared" si="0"/>
        <v>923</v>
      </c>
      <c r="E52" s="15">
        <f t="shared" si="0"/>
        <v>898</v>
      </c>
    </row>
    <row r="53" spans="1:6" ht="24" x14ac:dyDescent="0.25">
      <c r="A53" s="26" t="s">
        <v>62</v>
      </c>
      <c r="B53" s="27" t="s">
        <v>106</v>
      </c>
      <c r="C53" s="18">
        <v>923</v>
      </c>
      <c r="D53" s="18">
        <v>923</v>
      </c>
      <c r="E53" s="18">
        <v>898</v>
      </c>
    </row>
    <row r="54" spans="1:6" ht="24" hidden="1" x14ac:dyDescent="0.25">
      <c r="A54" s="24" t="s">
        <v>63</v>
      </c>
      <c r="B54" s="25" t="s">
        <v>64</v>
      </c>
      <c r="C54" s="15">
        <f>C55</f>
        <v>0</v>
      </c>
      <c r="D54" s="15">
        <f>D55</f>
        <v>0</v>
      </c>
      <c r="E54" s="15">
        <f>E55</f>
        <v>0</v>
      </c>
    </row>
    <row r="55" spans="1:6" ht="15.75" hidden="1" x14ac:dyDescent="0.25">
      <c r="A55" s="20" t="s">
        <v>65</v>
      </c>
      <c r="B55" s="27" t="s">
        <v>66</v>
      </c>
      <c r="C55" s="18">
        <f>C56+C57</f>
        <v>0</v>
      </c>
      <c r="D55" s="18">
        <f>D56+D57</f>
        <v>0</v>
      </c>
      <c r="E55" s="18">
        <f>E56+E57</f>
        <v>0</v>
      </c>
    </row>
    <row r="56" spans="1:6" ht="24.75" hidden="1" x14ac:dyDescent="0.25">
      <c r="A56" s="20" t="s">
        <v>67</v>
      </c>
      <c r="B56" s="27" t="s">
        <v>107</v>
      </c>
      <c r="C56" s="18"/>
      <c r="D56" s="18"/>
      <c r="E56" s="18"/>
    </row>
    <row r="57" spans="1:6" ht="24.75" hidden="1" x14ac:dyDescent="0.25">
      <c r="A57" s="20" t="s">
        <v>86</v>
      </c>
      <c r="B57" s="6" t="s">
        <v>87</v>
      </c>
      <c r="C57" s="18">
        <v>0</v>
      </c>
      <c r="D57" s="18">
        <v>0</v>
      </c>
      <c r="E57" s="18">
        <v>0</v>
      </c>
    </row>
    <row r="58" spans="1:6" ht="15.75" x14ac:dyDescent="0.25">
      <c r="A58" s="24" t="s">
        <v>68</v>
      </c>
      <c r="B58" s="25" t="s">
        <v>69</v>
      </c>
      <c r="C58" s="15">
        <f>C59+C61</f>
        <v>88</v>
      </c>
      <c r="D58" s="15">
        <f>D59+D61</f>
        <v>88.9</v>
      </c>
      <c r="E58" s="15">
        <f>E59+E61</f>
        <v>92.4</v>
      </c>
    </row>
    <row r="59" spans="1:6" ht="24" x14ac:dyDescent="0.25">
      <c r="A59" s="24" t="s">
        <v>70</v>
      </c>
      <c r="B59" s="9" t="s">
        <v>71</v>
      </c>
      <c r="C59" s="15">
        <f>C60</f>
        <v>2.2000000000000002</v>
      </c>
      <c r="D59" s="15">
        <f>D60</f>
        <v>2.2000000000000002</v>
      </c>
      <c r="E59" s="15">
        <f>E60</f>
        <v>2.2000000000000002</v>
      </c>
    </row>
    <row r="60" spans="1:6" ht="36" x14ac:dyDescent="0.25">
      <c r="A60" s="26" t="s">
        <v>72</v>
      </c>
      <c r="B60" s="27" t="s">
        <v>108</v>
      </c>
      <c r="C60" s="7">
        <v>2.2000000000000002</v>
      </c>
      <c r="D60" s="7">
        <v>2.2000000000000002</v>
      </c>
      <c r="E60" s="7">
        <v>2.2000000000000002</v>
      </c>
    </row>
    <row r="61" spans="1:6" ht="24" x14ac:dyDescent="0.25">
      <c r="A61" s="24" t="s">
        <v>73</v>
      </c>
      <c r="B61" s="25" t="s">
        <v>74</v>
      </c>
      <c r="C61" s="4">
        <f>C62</f>
        <v>85.8</v>
      </c>
      <c r="D61" s="4">
        <f>D62</f>
        <v>86.7</v>
      </c>
      <c r="E61" s="4">
        <f>E62</f>
        <v>90.2</v>
      </c>
    </row>
    <row r="62" spans="1:6" ht="36" x14ac:dyDescent="0.25">
      <c r="A62" s="26" t="s">
        <v>75</v>
      </c>
      <c r="B62" s="27" t="s">
        <v>109</v>
      </c>
      <c r="C62" s="7">
        <v>85.8</v>
      </c>
      <c r="D62" s="7">
        <v>86.7</v>
      </c>
      <c r="E62" s="7">
        <v>90.2</v>
      </c>
    </row>
    <row r="63" spans="1:6" ht="15.75" x14ac:dyDescent="0.25">
      <c r="A63" s="28" t="s">
        <v>76</v>
      </c>
      <c r="B63" s="25" t="s">
        <v>77</v>
      </c>
      <c r="C63" s="4">
        <f>SUM(C64:C66)</f>
        <v>680.5</v>
      </c>
      <c r="D63" s="4">
        <f>SUM(D64:D66)</f>
        <v>680.5</v>
      </c>
      <c r="E63" s="4">
        <f>SUM(E64:E66)</f>
        <v>680.5</v>
      </c>
      <c r="F63" s="47"/>
    </row>
    <row r="64" spans="1:6" ht="48" x14ac:dyDescent="0.25">
      <c r="A64" s="26" t="s">
        <v>78</v>
      </c>
      <c r="B64" s="27" t="s">
        <v>110</v>
      </c>
      <c r="C64" s="7">
        <v>617</v>
      </c>
      <c r="D64" s="7">
        <v>617</v>
      </c>
      <c r="E64" s="7">
        <v>617</v>
      </c>
    </row>
    <row r="65" spans="1:5" ht="24" x14ac:dyDescent="0.25">
      <c r="A65" s="26" t="s">
        <v>79</v>
      </c>
      <c r="B65" s="27" t="s">
        <v>111</v>
      </c>
      <c r="C65" s="7">
        <v>63.5</v>
      </c>
      <c r="D65" s="7">
        <v>63.5</v>
      </c>
      <c r="E65" s="7">
        <v>63.5</v>
      </c>
    </row>
    <row r="66" spans="1:5" ht="15.75" hidden="1" x14ac:dyDescent="0.25">
      <c r="A66" s="26" t="s">
        <v>80</v>
      </c>
      <c r="B66" s="27" t="s">
        <v>112</v>
      </c>
      <c r="C66" s="7"/>
      <c r="D66" s="7"/>
      <c r="E66" s="7"/>
    </row>
    <row r="67" spans="1:5" ht="15.75" x14ac:dyDescent="0.25">
      <c r="A67" s="8" t="s">
        <v>81</v>
      </c>
      <c r="B67" s="48"/>
      <c r="C67" s="29">
        <f>C15+C49</f>
        <v>9472.2000000000007</v>
      </c>
      <c r="D67" s="29">
        <f>D15+D49</f>
        <v>9663.2999999999993</v>
      </c>
      <c r="E67" s="29">
        <f>E15+E49</f>
        <v>9750.5999999999985</v>
      </c>
    </row>
    <row r="68" spans="1:5" x14ac:dyDescent="0.25">
      <c r="A68" s="31"/>
    </row>
    <row r="69" spans="1:5" x14ac:dyDescent="0.25">
      <c r="A69" s="31"/>
    </row>
    <row r="70" spans="1:5" x14ac:dyDescent="0.25">
      <c r="A70" s="31"/>
    </row>
    <row r="71" spans="1:5" x14ac:dyDescent="0.25">
      <c r="A71" s="31"/>
    </row>
    <row r="72" spans="1:5" x14ac:dyDescent="0.25">
      <c r="A72" s="31"/>
    </row>
    <row r="73" spans="1:5" x14ac:dyDescent="0.25">
      <c r="A73" s="31"/>
    </row>
    <row r="74" spans="1:5" x14ac:dyDescent="0.25">
      <c r="A74" s="31"/>
    </row>
    <row r="75" spans="1:5" x14ac:dyDescent="0.25">
      <c r="A75" s="31"/>
    </row>
    <row r="76" spans="1:5" x14ac:dyDescent="0.25">
      <c r="A76" s="31"/>
    </row>
    <row r="77" spans="1:5" x14ac:dyDescent="0.25">
      <c r="A77" s="31"/>
    </row>
    <row r="78" spans="1:5" x14ac:dyDescent="0.25">
      <c r="A78" s="31"/>
    </row>
    <row r="79" spans="1:5" x14ac:dyDescent="0.25">
      <c r="A79" s="31"/>
    </row>
    <row r="80" spans="1:5" x14ac:dyDescent="0.25">
      <c r="A80" s="31"/>
    </row>
    <row r="81" spans="1:1" x14ac:dyDescent="0.25">
      <c r="A81" s="31"/>
    </row>
    <row r="82" spans="1:1" x14ac:dyDescent="0.25">
      <c r="A82" s="31"/>
    </row>
  </sheetData>
  <mergeCells count="11">
    <mergeCell ref="A12:E12"/>
    <mergeCell ref="B7:E7"/>
    <mergeCell ref="A9:E9"/>
    <mergeCell ref="A10:E10"/>
    <mergeCell ref="A11:E11"/>
    <mergeCell ref="B1:E1"/>
    <mergeCell ref="B2:E2"/>
    <mergeCell ref="B5:E5"/>
    <mergeCell ref="B6:E6"/>
    <mergeCell ref="A3:E3"/>
    <mergeCell ref="A4:E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2021-01-14T08:31:45Z</dcterms:modified>
</cp:coreProperties>
</file>